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755" activeTab="1"/>
  </bookViews>
  <sheets>
    <sheet name="spolu" sheetId="5" r:id="rId1"/>
    <sheet name="SO 01" sheetId="1" r:id="rId2"/>
  </sheets>
  <calcPr calcId="124519"/>
</workbook>
</file>

<file path=xl/calcChain.xml><?xml version="1.0" encoding="utf-8"?>
<calcChain xmlns="http://schemas.openxmlformats.org/spreadsheetml/2006/main">
  <c r="G52" i="1"/>
  <c r="G62"/>
  <c r="G65"/>
  <c r="G64"/>
  <c r="G63"/>
  <c r="G61"/>
  <c r="G60"/>
  <c r="G59"/>
  <c r="G58"/>
  <c r="G10"/>
  <c r="G55"/>
  <c r="G15"/>
  <c r="G49"/>
  <c r="G48"/>
  <c r="G47"/>
  <c r="G46"/>
  <c r="G45"/>
  <c r="G44"/>
  <c r="G43"/>
  <c r="G42"/>
  <c r="G41"/>
  <c r="G40"/>
  <c r="G39"/>
  <c r="G38"/>
  <c r="G37"/>
  <c r="G36"/>
  <c r="G35"/>
  <c r="G34"/>
  <c r="G54"/>
  <c r="G53"/>
  <c r="G33"/>
  <c r="G32"/>
  <c r="G31"/>
  <c r="G30"/>
  <c r="G29"/>
  <c r="G28"/>
  <c r="G27"/>
  <c r="G26"/>
  <c r="G25"/>
  <c r="G24"/>
  <c r="G23"/>
  <c r="G22"/>
  <c r="G21"/>
  <c r="G20"/>
  <c r="G19"/>
  <c r="G18"/>
  <c r="G14"/>
  <c r="G13"/>
  <c r="G12"/>
  <c r="G11"/>
  <c r="G67" l="1"/>
  <c r="B8" i="5" s="1"/>
  <c r="B10" s="1"/>
  <c r="B9" s="1"/>
</calcChain>
</file>

<file path=xl/sharedStrings.xml><?xml version="1.0" encoding="utf-8"?>
<sst xmlns="http://schemas.openxmlformats.org/spreadsheetml/2006/main" count="140" uniqueCount="85">
  <si>
    <t>Stavba:</t>
  </si>
  <si>
    <t>Objekt:</t>
  </si>
  <si>
    <t>Objednávateľ:</t>
  </si>
  <si>
    <t>Zhotoviteľ:</t>
  </si>
  <si>
    <t>Dátum:</t>
  </si>
  <si>
    <t>P.Č.</t>
  </si>
  <si>
    <t>TV</t>
  </si>
  <si>
    <t>Popis</t>
  </si>
  <si>
    <t>MJ</t>
  </si>
  <si>
    <t>Množstvo celkom</t>
  </si>
  <si>
    <t>Cena jednotková</t>
  </si>
  <si>
    <t>Cena celkom</t>
  </si>
  <si>
    <t>D</t>
  </si>
  <si>
    <t>Práce a dodávky HSV</t>
  </si>
  <si>
    <t>Zemné práce</t>
  </si>
  <si>
    <t>m3</t>
  </si>
  <si>
    <t>m2</t>
  </si>
  <si>
    <t>m</t>
  </si>
  <si>
    <t>ks</t>
  </si>
  <si>
    <t>Celkom</t>
  </si>
  <si>
    <t>SO 01  Detské Ihrisko</t>
  </si>
  <si>
    <t>Rekapitulácia:</t>
  </si>
  <si>
    <t>Cena diela bez DPH spolu</t>
  </si>
  <si>
    <t>DPH  20 %</t>
  </si>
  <si>
    <t>Cena diela celkom ( s DPH )</t>
  </si>
  <si>
    <t>2</t>
  </si>
  <si>
    <t>Mobiliár a hracie prvky</t>
  </si>
  <si>
    <t>Oplotenie</t>
  </si>
  <si>
    <t>Objekt: SO 01 Detské ihrisko</t>
  </si>
  <si>
    <t>10/2017</t>
  </si>
  <si>
    <t xml:space="preserve">Osadenie stĺpika, oceľového, plotového do výšky 1,50 m, so zabetónovaním </t>
  </si>
  <si>
    <t>Montáž plotových panelov, s výškou do 1,5 m</t>
  </si>
  <si>
    <t xml:space="preserve">Plotový panel R 1420x2500  EKO bez špicov–ZN+RAL6005       </t>
  </si>
  <si>
    <t>Stĺpik R50-2000 – ZN + RAL 6005</t>
  </si>
  <si>
    <t xml:space="preserve">Bránka 1-krídlová  v1,45 x š1,0m - RAL 6005                  </t>
  </si>
  <si>
    <t xml:space="preserve">Úchyt panela R50 – Nerez + RAL 6005 + spoj. materiál            </t>
  </si>
  <si>
    <t xml:space="preserve">Úchyt V-čko – Nerez + RAL 6005                                          </t>
  </si>
  <si>
    <t xml:space="preserve">Podklad alebo podsyp zo štrkopiesku fr. 0-4 mm s rozprestretím, vlhčením a zhutnením po zhutnení hr.50 mm   </t>
  </si>
  <si>
    <t>A14 - Osadenie a montáž piknikového stola</t>
  </si>
  <si>
    <t>A14 - Dodávka piknikového stola</t>
  </si>
  <si>
    <t xml:space="preserve">Hĺbenie jám v  hornine tr.3 súdržných </t>
  </si>
  <si>
    <t xml:space="preserve">Príplatok za lepivosť pri hĺbení jám v hornine tr. 3   </t>
  </si>
  <si>
    <t xml:space="preserve">Vodorovné premiestnenie výkopku tr. 3 do 5000 m   </t>
  </si>
  <si>
    <t xml:space="preserve">Nakladanie neuľahnutého výkopku z hornín tr. 3 nad 100 do 1000 m3   </t>
  </si>
  <si>
    <t xml:space="preserve">Úprava pláne v zárezoch v hornine tr. 3 bez zhutnenia   </t>
  </si>
  <si>
    <t>Osadenie a montáž bránky 1-krídlovej</t>
  </si>
  <si>
    <t>Betón základových pätiek, vrátane dopravy</t>
  </si>
  <si>
    <t>Bezpečnostný povrch</t>
  </si>
  <si>
    <t xml:space="preserve">Osadenie a dodávka obrubníka betónového do betónového lôžka s vyrovnaním podkladu   </t>
  </si>
  <si>
    <t xml:space="preserve">Podklad alebo kryt z kameniva hrubého drveného veľ. 0-32 mm s rozprestretím a zhutn.hr.150 mm   </t>
  </si>
  <si>
    <t>Liata guma EPDM, hrúbka 25+10 mm, farebné prevedenie podľa požiadaviek</t>
  </si>
  <si>
    <t>A1 - Dodávka viacúčelovej zostavy loď</t>
  </si>
  <si>
    <t>A1 - Osadenie a montáž viacúčelovej zostavy loď</t>
  </si>
  <si>
    <t>A2 - Dodávka prekážkovej dráhy</t>
  </si>
  <si>
    <t>A3 - Osadenie a montáž preliezky mravec</t>
  </si>
  <si>
    <t>A3 - Dodávka preliezky mravec</t>
  </si>
  <si>
    <t>A4 - Osadenie a montáž domčeka</t>
  </si>
  <si>
    <t>A4 - Dodávka domčeka</t>
  </si>
  <si>
    <t xml:space="preserve">A5 - Osadenie a montáž hojdačky reťazovej dvojmiestnej </t>
  </si>
  <si>
    <t xml:space="preserve">A5 - Dodávka  hojdačky reťazovej dvojmiestnej </t>
  </si>
  <si>
    <t>A6 - Osadenie a montáž kolotoča</t>
  </si>
  <si>
    <t>A6 - Dodávka kolotoča</t>
  </si>
  <si>
    <t>A7 - Osadenie a montáž hojdačky preklápacej</t>
  </si>
  <si>
    <t>A7 - Dodávka hojdačky preklápacej</t>
  </si>
  <si>
    <t>A8 - Osadenie a montáž hojdačky na pružine lienka</t>
  </si>
  <si>
    <t>A8 - Dodávka hojdačky na pružine lienka</t>
  </si>
  <si>
    <t>A9 - Osadenie a montáž hojdačky na pružine koník</t>
  </si>
  <si>
    <t>A9 - Dodávka hojdačky na pružine koník</t>
  </si>
  <si>
    <t>A10 - Osadenie a montáž auta terénneho na pružinách</t>
  </si>
  <si>
    <t>A10 - Dodávka auta terénneho na pružinách</t>
  </si>
  <si>
    <t>A11 - Osadenie a montáž lanovej pyramídy 2 m</t>
  </si>
  <si>
    <t>A11 - Dodávka lanovej pyramídy 2 m</t>
  </si>
  <si>
    <t>A12 - Osadenie a montáž pieskoviska s prekrytím</t>
  </si>
  <si>
    <t>A12 - Dodávka pieskoviska s prekrytím</t>
  </si>
  <si>
    <t>A13 - Osadenie a montáž informačnej tabule s prevádzkovým poriadkom</t>
  </si>
  <si>
    <t>A13 - Dodávka informačnej tabule s prevádzkovým poriadkom</t>
  </si>
  <si>
    <t>A15 - Osadenie a montáž lavičky s operadlom</t>
  </si>
  <si>
    <t>A15 - Dodávka lavičky s operadlom</t>
  </si>
  <si>
    <t>A16 - Osadenie a montáž odpadkového kôša so strieškou</t>
  </si>
  <si>
    <t>A16 - Dodávka odpadkového koša so strieškou</t>
  </si>
  <si>
    <t>Obec Šelpice</t>
  </si>
  <si>
    <t>Objednávateľ: Obec Šelpice</t>
  </si>
  <si>
    <t>Stavba: Detské ihrisko MŠ Šelpice</t>
  </si>
  <si>
    <t>Detské ihrisko MŠ Šelpice</t>
  </si>
  <si>
    <t>A2 - Osadenie a montáž prekážkovej dráhy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</si>
</sst>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#,##0.000"/>
    <numFmt numFmtId="165" formatCode="#,##0.000;\-#,##0.000"/>
  </numFmts>
  <fonts count="1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1"/>
    </font>
    <font>
      <sz val="10"/>
      <name val="Arial"/>
      <family val="2"/>
      <charset val="1"/>
    </font>
    <font>
      <i/>
      <sz val="10"/>
      <color indexed="12"/>
      <name val="Arial"/>
      <family val="2"/>
      <charset val="1"/>
    </font>
    <font>
      <sz val="10"/>
      <color indexed="8"/>
      <name val="Arial"/>
      <family val="2"/>
      <charset val="1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color indexed="20"/>
      <name val="Arial"/>
      <family val="2"/>
      <charset val="238"/>
    </font>
    <font>
      <i/>
      <sz val="10"/>
      <color indexed="12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color indexed="10"/>
      <name val="Arial"/>
      <family val="2"/>
      <charset val="238"/>
    </font>
    <font>
      <sz val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Alignment="0">
      <protection locked="0"/>
    </xf>
    <xf numFmtId="0" fontId="2" fillId="0" borderId="0" applyAlignment="0">
      <protection locked="0"/>
    </xf>
  </cellStyleXfs>
  <cellXfs count="106">
    <xf numFmtId="0" fontId="0" fillId="0" borderId="0" xfId="0"/>
    <xf numFmtId="49" fontId="3" fillId="2" borderId="0" xfId="2" applyNumberFormat="1" applyFont="1" applyFill="1" applyAlignment="1" applyProtection="1">
      <alignment vertical="top"/>
    </xf>
    <xf numFmtId="49" fontId="4" fillId="2" borderId="0" xfId="2" applyNumberFormat="1" applyFont="1" applyFill="1" applyAlignment="1" applyProtection="1">
      <alignment horizontal="center" vertical="top"/>
    </xf>
    <xf numFmtId="49" fontId="4" fillId="2" borderId="0" xfId="2" applyNumberFormat="1" applyFont="1" applyFill="1" applyAlignment="1" applyProtection="1">
      <alignment horizontal="left" vertical="top"/>
    </xf>
    <xf numFmtId="49" fontId="4" fillId="2" borderId="0" xfId="2" applyNumberFormat="1" applyFont="1" applyFill="1" applyAlignment="1" applyProtection="1">
      <alignment vertical="top"/>
    </xf>
    <xf numFmtId="49" fontId="5" fillId="2" borderId="0" xfId="2" applyNumberFormat="1" applyFont="1" applyFill="1" applyAlignment="1" applyProtection="1">
      <alignment horizontal="left" vertical="top"/>
    </xf>
    <xf numFmtId="49" fontId="4" fillId="3" borderId="1" xfId="2" applyNumberFormat="1" applyFont="1" applyFill="1" applyBorder="1" applyAlignment="1" applyProtection="1">
      <alignment horizontal="center" vertical="top" wrapText="1"/>
    </xf>
    <xf numFmtId="49" fontId="4" fillId="3" borderId="2" xfId="2" applyNumberFormat="1" applyFont="1" applyFill="1" applyBorder="1" applyAlignment="1" applyProtection="1">
      <alignment horizontal="center" vertical="top" wrapText="1"/>
    </xf>
    <xf numFmtId="49" fontId="4" fillId="3" borderId="3" xfId="2" applyNumberFormat="1" applyFont="1" applyFill="1" applyBorder="1" applyAlignment="1" applyProtection="1">
      <alignment horizontal="center" vertical="top"/>
    </xf>
    <xf numFmtId="44" fontId="0" fillId="0" borderId="4" xfId="1" applyNumberFormat="1" applyFont="1" applyBorder="1"/>
    <xf numFmtId="164" fontId="6" fillId="0" borderId="0" xfId="0" applyNumberFormat="1" applyFont="1" applyFill="1" applyAlignment="1" applyProtection="1">
      <alignment horizontal="center" vertical="top"/>
    </xf>
    <xf numFmtId="164" fontId="7" fillId="0" borderId="0" xfId="0" applyNumberFormat="1" applyFont="1" applyFill="1" applyAlignment="1" applyProtection="1">
      <alignment horizontal="center" vertical="top"/>
    </xf>
    <xf numFmtId="164" fontId="6" fillId="0" borderId="0" xfId="0" applyNumberFormat="1" applyFont="1" applyFill="1" applyAlignment="1" applyProtection="1">
      <alignment vertical="top" wrapText="1"/>
    </xf>
    <xf numFmtId="164" fontId="7" fillId="0" borderId="0" xfId="0" applyNumberFormat="1" applyFont="1" applyFill="1" applyAlignment="1" applyProtection="1">
      <alignment vertical="top" wrapText="1"/>
    </xf>
    <xf numFmtId="49" fontId="9" fillId="2" borderId="0" xfId="2" applyNumberFormat="1" applyFont="1" applyFill="1" applyAlignment="1" applyProtection="1">
      <alignment vertical="top"/>
    </xf>
    <xf numFmtId="49" fontId="10" fillId="2" borderId="0" xfId="2" applyNumberFormat="1" applyFont="1" applyFill="1" applyAlignment="1" applyProtection="1">
      <alignment horizontal="center" vertical="top"/>
    </xf>
    <xf numFmtId="49" fontId="10" fillId="2" borderId="0" xfId="2" applyNumberFormat="1" applyFont="1" applyFill="1" applyAlignment="1" applyProtection="1">
      <alignment horizontal="left" vertical="top"/>
    </xf>
    <xf numFmtId="164" fontId="10" fillId="2" borderId="0" xfId="2" applyNumberFormat="1" applyFont="1" applyFill="1" applyAlignment="1" applyProtection="1">
      <alignment horizontal="left" vertical="top" wrapText="1"/>
    </xf>
    <xf numFmtId="164" fontId="10" fillId="2" borderId="0" xfId="2" applyNumberFormat="1" applyFont="1" applyFill="1" applyAlignment="1" applyProtection="1">
      <alignment horizontal="center" vertical="top"/>
    </xf>
    <xf numFmtId="164" fontId="10" fillId="2" borderId="0" xfId="2" applyNumberFormat="1" applyFont="1" applyFill="1" applyAlignment="1" applyProtection="1">
      <alignment horizontal="left" vertical="top"/>
    </xf>
    <xf numFmtId="164" fontId="10" fillId="0" borderId="0" xfId="2" applyNumberFormat="1" applyFont="1" applyAlignment="1">
      <alignment vertical="top"/>
      <protection locked="0"/>
    </xf>
    <xf numFmtId="49" fontId="10" fillId="2" borderId="0" xfId="3" applyNumberFormat="1" applyFont="1" applyFill="1" applyAlignment="1" applyProtection="1">
      <alignment horizontal="left" vertical="top"/>
    </xf>
    <xf numFmtId="49" fontId="10" fillId="2" borderId="0" xfId="2" applyNumberFormat="1" applyFont="1" applyFill="1" applyAlignment="1" applyProtection="1">
      <alignment vertical="top"/>
    </xf>
    <xf numFmtId="49" fontId="10" fillId="3" borderId="1" xfId="2" applyNumberFormat="1" applyFont="1" applyFill="1" applyBorder="1" applyAlignment="1" applyProtection="1">
      <alignment horizontal="center" vertical="top" wrapText="1"/>
    </xf>
    <xf numFmtId="49" fontId="10" fillId="3" borderId="2" xfId="2" applyNumberFormat="1" applyFont="1" applyFill="1" applyBorder="1" applyAlignment="1" applyProtection="1">
      <alignment horizontal="center" vertical="top" wrapText="1"/>
    </xf>
    <xf numFmtId="49" fontId="10" fillId="3" borderId="2" xfId="2" applyNumberFormat="1" applyFont="1" applyFill="1" applyBorder="1" applyAlignment="1" applyProtection="1">
      <alignment horizontal="center" vertical="top" wrapText="1"/>
      <protection locked="0"/>
    </xf>
    <xf numFmtId="49" fontId="10" fillId="3" borderId="3" xfId="2" applyNumberFormat="1" applyFont="1" applyFill="1" applyBorder="1" applyAlignment="1" applyProtection="1">
      <alignment horizontal="center" vertical="top"/>
    </xf>
    <xf numFmtId="49" fontId="10" fillId="3" borderId="5" xfId="2" applyNumberFormat="1" applyFont="1" applyFill="1" applyBorder="1" applyAlignment="1" applyProtection="1">
      <alignment horizontal="center" vertical="top"/>
    </xf>
    <xf numFmtId="49" fontId="11" fillId="0" borderId="6" xfId="2" applyNumberFormat="1" applyFont="1" applyBorder="1" applyAlignment="1" applyProtection="1">
      <alignment horizontal="center" vertical="top"/>
    </xf>
    <xf numFmtId="49" fontId="11" fillId="0" borderId="6" xfId="3" applyNumberFormat="1" applyFont="1" applyBorder="1" applyAlignment="1" applyProtection="1">
      <alignment horizontal="center" vertical="top"/>
    </xf>
    <xf numFmtId="164" fontId="11" fillId="0" borderId="6" xfId="3" applyNumberFormat="1" applyFont="1" applyBorder="1" applyAlignment="1" applyProtection="1">
      <alignment horizontal="left" vertical="top" wrapText="1"/>
    </xf>
    <xf numFmtId="164" fontId="11" fillId="0" borderId="6" xfId="2" applyNumberFormat="1" applyFont="1" applyBorder="1" applyAlignment="1" applyProtection="1">
      <alignment horizontal="center" vertical="top"/>
    </xf>
    <xf numFmtId="164" fontId="11" fillId="0" borderId="6" xfId="2" applyNumberFormat="1" applyFont="1" applyBorder="1" applyAlignment="1" applyProtection="1">
      <alignment horizontal="left" vertical="top"/>
    </xf>
    <xf numFmtId="164" fontId="11" fillId="0" borderId="6" xfId="2" applyNumberFormat="1" applyFont="1" applyBorder="1" applyAlignment="1" applyProtection="1">
      <alignment horizontal="left" vertical="top"/>
      <protection locked="0"/>
    </xf>
    <xf numFmtId="164" fontId="11" fillId="0" borderId="6" xfId="2" applyNumberFormat="1" applyFont="1" applyBorder="1" applyAlignment="1" applyProtection="1">
      <alignment horizontal="right" vertical="top"/>
    </xf>
    <xf numFmtId="49" fontId="9" fillId="0" borderId="0" xfId="0" applyNumberFormat="1" applyFont="1" applyAlignment="1" applyProtection="1">
      <alignment horizontal="center" vertical="top"/>
    </xf>
    <xf numFmtId="49" fontId="12" fillId="0" borderId="0" xfId="3" applyNumberFormat="1" applyFont="1" applyAlignment="1" applyProtection="1">
      <alignment horizontal="center" vertical="top"/>
    </xf>
    <xf numFmtId="164" fontId="12" fillId="0" borderId="0" xfId="3" applyNumberFormat="1" applyFont="1" applyAlignment="1" applyProtection="1">
      <alignment horizontal="left" vertical="top" wrapText="1"/>
    </xf>
    <xf numFmtId="164" fontId="9" fillId="0" borderId="0" xfId="0" applyNumberFormat="1" applyFont="1" applyAlignment="1" applyProtection="1">
      <alignment horizontal="center" vertical="top"/>
    </xf>
    <xf numFmtId="164" fontId="9" fillId="0" borderId="0" xfId="0" applyNumberFormat="1" applyFont="1" applyAlignment="1" applyProtection="1">
      <alignment vertical="top"/>
    </xf>
    <xf numFmtId="164" fontId="9" fillId="0" borderId="0" xfId="0" applyNumberFormat="1" applyFont="1" applyAlignment="1" applyProtection="1">
      <alignment vertical="top"/>
      <protection locked="0"/>
    </xf>
    <xf numFmtId="164" fontId="12" fillId="0" borderId="0" xfId="0" applyNumberFormat="1" applyFont="1" applyAlignment="1" applyProtection="1">
      <alignment vertical="top"/>
    </xf>
    <xf numFmtId="49" fontId="9" fillId="0" borderId="0" xfId="0" applyNumberFormat="1" applyFont="1" applyFill="1" applyBorder="1" applyAlignment="1" applyProtection="1">
      <alignment horizontal="center" vertical="top"/>
    </xf>
    <xf numFmtId="49" fontId="12" fillId="0" borderId="0" xfId="3" applyNumberFormat="1" applyFont="1" applyFill="1" applyBorder="1" applyAlignment="1" applyProtection="1">
      <alignment horizontal="center" vertical="top"/>
    </xf>
    <xf numFmtId="0" fontId="10" fillId="0" borderId="0" xfId="0" applyFont="1" applyFill="1" applyBorder="1" applyAlignment="1" applyProtection="1">
      <alignment horizontal="left" wrapText="1"/>
      <protection locked="0"/>
    </xf>
    <xf numFmtId="0" fontId="10" fillId="0" borderId="0" xfId="0" applyFont="1" applyFill="1" applyBorder="1" applyAlignment="1" applyProtection="1">
      <alignment horizontal="center" wrapText="1"/>
      <protection locked="0"/>
    </xf>
    <xf numFmtId="165" fontId="10" fillId="4" borderId="0" xfId="0" applyNumberFormat="1" applyFont="1" applyFill="1" applyBorder="1" applyAlignment="1" applyProtection="1">
      <alignment horizontal="right"/>
      <protection locked="0"/>
    </xf>
    <xf numFmtId="2" fontId="10" fillId="0" borderId="0" xfId="0" applyNumberFormat="1" applyFont="1" applyFill="1" applyBorder="1" applyAlignment="1" applyProtection="1">
      <alignment horizontal="right"/>
      <protection locked="0"/>
    </xf>
    <xf numFmtId="164" fontId="10" fillId="0" borderId="0" xfId="2" applyNumberFormat="1" applyFont="1" applyFill="1" applyBorder="1" applyAlignment="1">
      <alignment vertical="top"/>
      <protection locked="0"/>
    </xf>
    <xf numFmtId="164" fontId="10" fillId="0" borderId="0" xfId="2" applyNumberFormat="1" applyFont="1" applyFill="1" applyAlignment="1">
      <alignment vertical="top"/>
      <protection locked="0"/>
    </xf>
    <xf numFmtId="49" fontId="10" fillId="0" borderId="0" xfId="0" applyNumberFormat="1" applyFont="1" applyFill="1" applyAlignment="1" applyProtection="1">
      <alignment horizontal="center" vertical="top"/>
    </xf>
    <xf numFmtId="164" fontId="10" fillId="0" borderId="0" xfId="0" applyNumberFormat="1" applyFont="1" applyFill="1" applyAlignment="1" applyProtection="1">
      <alignment vertical="top" wrapText="1"/>
    </xf>
    <xf numFmtId="164" fontId="10" fillId="0" borderId="0" xfId="0" applyNumberFormat="1" applyFont="1" applyFill="1" applyAlignment="1" applyProtection="1">
      <alignment horizontal="center" vertical="top"/>
    </xf>
    <xf numFmtId="164" fontId="10" fillId="4" borderId="0" xfId="0" applyNumberFormat="1" applyFont="1" applyFill="1" applyAlignment="1" applyProtection="1">
      <alignment vertical="top"/>
    </xf>
    <xf numFmtId="164" fontId="10" fillId="0" borderId="0" xfId="0" applyNumberFormat="1" applyFont="1" applyFill="1" applyAlignment="1" applyProtection="1">
      <alignment vertical="top"/>
      <protection locked="0"/>
    </xf>
    <xf numFmtId="49" fontId="13" fillId="0" borderId="0" xfId="0" applyNumberFormat="1" applyFont="1" applyFill="1" applyAlignment="1" applyProtection="1">
      <alignment horizontal="center" vertical="top"/>
    </xf>
    <xf numFmtId="164" fontId="10" fillId="0" borderId="0" xfId="0" applyNumberFormat="1" applyFont="1" applyFill="1" applyAlignment="1" applyProtection="1">
      <alignment vertical="top"/>
    </xf>
    <xf numFmtId="49" fontId="9" fillId="0" borderId="0" xfId="0" applyNumberFormat="1" applyFont="1" applyFill="1" applyAlignment="1" applyProtection="1">
      <alignment horizontal="center" vertical="top"/>
    </xf>
    <xf numFmtId="49" fontId="12" fillId="0" borderId="0" xfId="3" applyNumberFormat="1" applyFont="1" applyFill="1" applyAlignment="1" applyProtection="1">
      <alignment horizontal="center" vertical="top"/>
    </xf>
    <xf numFmtId="164" fontId="12" fillId="0" borderId="0" xfId="3" applyNumberFormat="1" applyFont="1" applyFill="1" applyAlignment="1" applyProtection="1">
      <alignment horizontal="left" vertical="top" wrapText="1"/>
    </xf>
    <xf numFmtId="164" fontId="9" fillId="0" borderId="0" xfId="0" applyNumberFormat="1" applyFont="1" applyFill="1" applyAlignment="1" applyProtection="1">
      <alignment horizontal="center" vertical="top"/>
    </xf>
    <xf numFmtId="164" fontId="9" fillId="0" borderId="0" xfId="0" applyNumberFormat="1" applyFont="1" applyFill="1" applyAlignment="1" applyProtection="1">
      <alignment vertical="top"/>
    </xf>
    <xf numFmtId="164" fontId="9" fillId="0" borderId="0" xfId="0" applyNumberFormat="1" applyFont="1" applyFill="1" applyAlignment="1" applyProtection="1">
      <alignment vertical="top"/>
      <protection locked="0"/>
    </xf>
    <xf numFmtId="164" fontId="12" fillId="0" borderId="0" xfId="0" applyNumberFormat="1" applyFont="1" applyFill="1" applyAlignment="1" applyProtection="1">
      <alignment vertical="top"/>
    </xf>
    <xf numFmtId="164" fontId="10" fillId="0" borderId="0" xfId="0" applyNumberFormat="1" applyFont="1" applyFill="1" applyBorder="1" applyAlignment="1" applyProtection="1">
      <alignment vertical="top" wrapText="1"/>
    </xf>
    <xf numFmtId="164" fontId="13" fillId="0" borderId="0" xfId="0" applyNumberFormat="1" applyFont="1" applyFill="1" applyBorder="1" applyAlignment="1" applyProtection="1">
      <alignment vertical="top" wrapText="1"/>
    </xf>
    <xf numFmtId="164" fontId="13" fillId="0" borderId="0" xfId="0" applyNumberFormat="1" applyFont="1" applyFill="1" applyAlignment="1" applyProtection="1">
      <alignment horizontal="center" vertical="top"/>
    </xf>
    <xf numFmtId="164" fontId="13" fillId="0" borderId="0" xfId="0" applyNumberFormat="1" applyFont="1" applyFill="1" applyAlignment="1" applyProtection="1">
      <alignment vertical="top"/>
      <protection locked="0"/>
    </xf>
    <xf numFmtId="164" fontId="13" fillId="0" borderId="0" xfId="2" applyNumberFormat="1" applyFont="1" applyFill="1" applyAlignment="1">
      <alignment vertical="top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2" fontId="10" fillId="0" borderId="0" xfId="0" applyNumberFormat="1" applyFont="1" applyFill="1" applyBorder="1" applyAlignment="1" applyProtection="1">
      <alignment horizontal="right" vertical="center"/>
      <protection locked="0"/>
    </xf>
    <xf numFmtId="164" fontId="10" fillId="0" borderId="0" xfId="2" applyNumberFormat="1" applyFont="1" applyFill="1" applyBorder="1" applyAlignment="1">
      <alignment vertical="center"/>
      <protection locked="0"/>
    </xf>
    <xf numFmtId="164" fontId="13" fillId="0" borderId="0" xfId="0" applyNumberFormat="1" applyFont="1" applyFill="1" applyAlignment="1" applyProtection="1">
      <alignment vertical="top" wrapText="1"/>
    </xf>
    <xf numFmtId="49" fontId="14" fillId="0" borderId="0" xfId="0" applyNumberFormat="1" applyFont="1" applyAlignment="1" applyProtection="1">
      <alignment horizontal="center" vertical="top"/>
    </xf>
    <xf numFmtId="164" fontId="15" fillId="0" borderId="0" xfId="0" applyNumberFormat="1" applyFont="1" applyAlignment="1" applyProtection="1">
      <alignment vertical="top" wrapText="1"/>
    </xf>
    <xf numFmtId="164" fontId="14" fillId="0" borderId="0" xfId="0" applyNumberFormat="1" applyFont="1" applyAlignment="1" applyProtection="1">
      <alignment horizontal="center" vertical="top"/>
    </xf>
    <xf numFmtId="164" fontId="14" fillId="0" borderId="0" xfId="0" applyNumberFormat="1" applyFont="1" applyAlignment="1" applyProtection="1">
      <alignment vertical="top"/>
    </xf>
    <xf numFmtId="164" fontId="14" fillId="0" borderId="0" xfId="0" applyNumberFormat="1" applyFont="1" applyFill="1" applyAlignment="1" applyProtection="1">
      <alignment vertical="top"/>
      <protection locked="0"/>
    </xf>
    <xf numFmtId="164" fontId="15" fillId="0" borderId="0" xfId="0" applyNumberFormat="1" applyFont="1" applyAlignment="1" applyProtection="1">
      <alignment vertical="top"/>
    </xf>
    <xf numFmtId="49" fontId="13" fillId="0" borderId="0" xfId="0" applyNumberFormat="1" applyFont="1" applyAlignment="1" applyProtection="1">
      <alignment horizontal="center" vertical="top"/>
    </xf>
    <xf numFmtId="164" fontId="13" fillId="0" borderId="0" xfId="0" applyNumberFormat="1" applyFont="1" applyAlignment="1" applyProtection="1">
      <alignment vertical="top" wrapText="1"/>
    </xf>
    <xf numFmtId="164" fontId="13" fillId="0" borderId="0" xfId="0" applyNumberFormat="1" applyFont="1" applyAlignment="1" applyProtection="1">
      <alignment horizontal="center" vertical="top"/>
    </xf>
    <xf numFmtId="164" fontId="13" fillId="0" borderId="0" xfId="0" applyNumberFormat="1" applyFont="1" applyAlignment="1" applyProtection="1">
      <alignment vertical="top"/>
    </xf>
    <xf numFmtId="164" fontId="13" fillId="0" borderId="0" xfId="2" applyNumberFormat="1" applyFont="1" applyAlignment="1">
      <alignment vertical="top"/>
      <protection locked="0"/>
    </xf>
    <xf numFmtId="49" fontId="13" fillId="0" borderId="0" xfId="0" applyNumberFormat="1" applyFont="1" applyAlignment="1" applyProtection="1">
      <alignment vertical="top"/>
    </xf>
    <xf numFmtId="49" fontId="13" fillId="0" borderId="0" xfId="0" applyNumberFormat="1" applyFont="1" applyFill="1" applyAlignment="1" applyProtection="1">
      <alignment vertical="top"/>
    </xf>
    <xf numFmtId="49" fontId="10" fillId="0" borderId="0" xfId="0" applyNumberFormat="1" applyFont="1" applyFill="1" applyAlignment="1" applyProtection="1">
      <alignment vertical="top"/>
    </xf>
    <xf numFmtId="49" fontId="14" fillId="0" borderId="0" xfId="0" applyNumberFormat="1" applyFont="1" applyAlignment="1" applyProtection="1">
      <alignment vertical="top"/>
    </xf>
    <xf numFmtId="49" fontId="10" fillId="0" borderId="0" xfId="2" applyNumberFormat="1" applyFont="1" applyAlignment="1">
      <alignment horizontal="center" vertical="top"/>
      <protection locked="0"/>
    </xf>
    <xf numFmtId="49" fontId="10" fillId="0" borderId="0" xfId="2" applyNumberFormat="1" applyFont="1" applyAlignment="1">
      <alignment vertical="top"/>
      <protection locked="0"/>
    </xf>
    <xf numFmtId="164" fontId="10" fillId="0" borderId="0" xfId="2" applyNumberFormat="1" applyFont="1" applyAlignment="1">
      <alignment vertical="top" wrapText="1"/>
      <protection locked="0"/>
    </xf>
    <xf numFmtId="164" fontId="10" fillId="0" borderId="0" xfId="2" applyNumberFormat="1" applyFont="1" applyAlignment="1">
      <alignment horizontal="center" vertical="top"/>
      <protection locked="0"/>
    </xf>
    <xf numFmtId="164" fontId="13" fillId="4" borderId="0" xfId="0" applyNumberFormat="1" applyFont="1" applyFill="1" applyAlignment="1" applyProtection="1">
      <alignment vertical="top"/>
    </xf>
    <xf numFmtId="165" fontId="10" fillId="4" borderId="0" xfId="0" applyNumberFormat="1" applyFont="1" applyFill="1" applyBorder="1" applyAlignment="1" applyProtection="1">
      <alignment horizontal="right" vertical="center"/>
      <protection locked="0"/>
    </xf>
    <xf numFmtId="164" fontId="6" fillId="0" borderId="0" xfId="0" applyNumberFormat="1" applyFont="1" applyFill="1" applyAlignment="1" applyProtection="1">
      <alignment vertical="top"/>
      <protection locked="0"/>
    </xf>
    <xf numFmtId="164" fontId="6" fillId="0" borderId="0" xfId="2" applyNumberFormat="1" applyFont="1" applyFill="1" applyAlignment="1">
      <alignment vertical="top"/>
      <protection locked="0"/>
    </xf>
    <xf numFmtId="164" fontId="7" fillId="0" borderId="0" xfId="0" applyNumberFormat="1" applyFont="1" applyFill="1" applyAlignment="1" applyProtection="1">
      <alignment vertical="top"/>
      <protection locked="0"/>
    </xf>
    <xf numFmtId="164" fontId="7" fillId="0" borderId="0" xfId="2" applyNumberFormat="1" applyFont="1" applyFill="1" applyAlignment="1">
      <alignment vertical="top"/>
      <protection locked="0"/>
    </xf>
    <xf numFmtId="164" fontId="13" fillId="0" borderId="0" xfId="0" applyNumberFormat="1" applyFont="1" applyFill="1" applyAlignment="1" applyProtection="1">
      <alignment vertical="top"/>
    </xf>
    <xf numFmtId="0" fontId="8" fillId="4" borderId="0" xfId="0" applyFont="1" applyFill="1"/>
    <xf numFmtId="44" fontId="0" fillId="0" borderId="7" xfId="1" applyNumberFormat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0" fillId="0" borderId="0" xfId="0" applyNumberFormat="1" applyFill="1" applyAlignment="1" applyProtection="1">
      <alignment vertical="top"/>
      <protection locked="0"/>
    </xf>
  </cellXfs>
  <cellStyles count="4">
    <cellStyle name="meny" xfId="1" builtinId="4"/>
    <cellStyle name="normálne" xfId="0" builtinId="0"/>
    <cellStyle name="normálne_004_(002)_SO 101 - SO 101 Objekt bytového domu_VV" xfId="2"/>
    <cellStyle name="normálne_004_(004)_SO 201 - SO 201 Komunikácie a vonkajšie parkovacie plochy_VV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A14" sqref="A14"/>
    </sheetView>
  </sheetViews>
  <sheetFormatPr defaultRowHeight="15"/>
  <cols>
    <col min="1" max="1" width="40.7109375" customWidth="1"/>
    <col min="2" max="2" width="30.140625" customWidth="1"/>
  </cols>
  <sheetData>
    <row r="1" spans="1:2">
      <c r="A1" s="1" t="s">
        <v>82</v>
      </c>
      <c r="B1" s="3"/>
    </row>
    <row r="2" spans="1:2">
      <c r="A2" s="1" t="s">
        <v>28</v>
      </c>
      <c r="B2" s="5" t="s">
        <v>21</v>
      </c>
    </row>
    <row r="3" spans="1:2">
      <c r="A3" s="4" t="s">
        <v>81</v>
      </c>
      <c r="B3" s="5"/>
    </row>
    <row r="4" spans="1:2">
      <c r="A4" s="4" t="s">
        <v>3</v>
      </c>
      <c r="B4" s="2"/>
    </row>
    <row r="5" spans="1:2">
      <c r="A5" s="4" t="s">
        <v>4</v>
      </c>
      <c r="B5" s="3" t="s">
        <v>29</v>
      </c>
    </row>
    <row r="6" spans="1:2">
      <c r="A6" s="6" t="s">
        <v>5</v>
      </c>
      <c r="B6" s="7" t="s">
        <v>11</v>
      </c>
    </row>
    <row r="7" spans="1:2">
      <c r="A7" s="8">
        <v>1</v>
      </c>
      <c r="B7" s="8" t="s">
        <v>25</v>
      </c>
    </row>
    <row r="8" spans="1:2">
      <c r="A8" s="102" t="s">
        <v>22</v>
      </c>
      <c r="B8" s="9">
        <f>'SO 01'!G67</f>
        <v>0</v>
      </c>
    </row>
    <row r="9" spans="1:2">
      <c r="A9" s="103" t="s">
        <v>23</v>
      </c>
      <c r="B9" s="9">
        <f>B10-B8</f>
        <v>0</v>
      </c>
    </row>
    <row r="10" spans="1:2">
      <c r="A10" s="104" t="s">
        <v>24</v>
      </c>
      <c r="B10" s="101">
        <f>B8*1.2</f>
        <v>0</v>
      </c>
    </row>
  </sheetData>
  <phoneticPr fontId="16" type="noConversion"/>
  <pageMargins left="0.7" right="0.7" top="0.75" bottom="0.75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0"/>
  <sheetViews>
    <sheetView tabSelected="1" topLeftCell="A19" workbookViewId="0">
      <selection activeCell="C54" sqref="C54"/>
    </sheetView>
  </sheetViews>
  <sheetFormatPr defaultColWidth="9.5703125" defaultRowHeight="12.75"/>
  <cols>
    <col min="1" max="1" width="5.7109375" style="89" customWidth="1"/>
    <col min="2" max="2" width="6.140625" style="89" customWidth="1"/>
    <col min="3" max="3" width="91.140625" style="90" customWidth="1"/>
    <col min="4" max="4" width="7.85546875" style="90" customWidth="1"/>
    <col min="5" max="5" width="9.5703125" style="91" customWidth="1"/>
    <col min="6" max="6" width="11.140625" style="92" customWidth="1"/>
    <col min="7" max="7" width="11.28515625" style="20" customWidth="1"/>
    <col min="8" max="249" width="9.140625" style="20" customWidth="1"/>
    <col min="250" max="250" width="5.7109375" style="20" customWidth="1"/>
    <col min="251" max="251" width="4.5703125" style="20" customWidth="1"/>
    <col min="252" max="252" width="4.7109375" style="20" customWidth="1"/>
    <col min="253" max="253" width="12.7109375" style="20" customWidth="1"/>
    <col min="254" max="254" width="74" style="20" customWidth="1"/>
    <col min="255" max="255" width="4.7109375" style="20" customWidth="1"/>
    <col min="256" max="16384" width="9.5703125" style="20"/>
  </cols>
  <sheetData>
    <row r="1" spans="1:7">
      <c r="A1" s="14" t="s">
        <v>0</v>
      </c>
      <c r="B1" s="15"/>
      <c r="C1" s="16" t="s">
        <v>83</v>
      </c>
      <c r="D1" s="16"/>
      <c r="E1" s="17"/>
      <c r="F1" s="18"/>
      <c r="G1" s="19"/>
    </row>
    <row r="2" spans="1:7">
      <c r="A2" s="14" t="s">
        <v>1</v>
      </c>
      <c r="B2" s="15"/>
      <c r="C2" s="21" t="s">
        <v>20</v>
      </c>
      <c r="D2" s="21"/>
      <c r="E2" s="17"/>
      <c r="F2" s="18"/>
      <c r="G2" s="19"/>
    </row>
    <row r="3" spans="1:7">
      <c r="A3" s="22" t="s">
        <v>2</v>
      </c>
      <c r="B3" s="15"/>
      <c r="C3" s="16" t="s">
        <v>80</v>
      </c>
      <c r="D3" s="16"/>
      <c r="E3" s="17"/>
      <c r="F3" s="18"/>
      <c r="G3" s="19"/>
    </row>
    <row r="4" spans="1:7">
      <c r="A4" s="22" t="s">
        <v>3</v>
      </c>
      <c r="B4" s="15"/>
      <c r="C4" s="16"/>
      <c r="D4" s="16"/>
      <c r="E4" s="17"/>
      <c r="F4" s="18"/>
      <c r="G4" s="19"/>
    </row>
    <row r="5" spans="1:7">
      <c r="A5" s="22" t="s">
        <v>4</v>
      </c>
      <c r="B5" s="15"/>
      <c r="C5" s="16" t="s">
        <v>29</v>
      </c>
      <c r="D5" s="16"/>
      <c r="E5" s="17"/>
      <c r="F5" s="18"/>
      <c r="G5" s="19"/>
    </row>
    <row r="6" spans="1:7" ht="25.5">
      <c r="A6" s="23" t="s">
        <v>5</v>
      </c>
      <c r="B6" s="24" t="s">
        <v>6</v>
      </c>
      <c r="C6" s="24" t="s">
        <v>7</v>
      </c>
      <c r="D6" s="24" t="s">
        <v>8</v>
      </c>
      <c r="E6" s="24" t="s">
        <v>9</v>
      </c>
      <c r="F6" s="25" t="s">
        <v>10</v>
      </c>
      <c r="G6" s="24" t="s">
        <v>11</v>
      </c>
    </row>
    <row r="7" spans="1:7">
      <c r="A7" s="26">
        <v>1</v>
      </c>
      <c r="B7" s="27">
        <v>2</v>
      </c>
      <c r="C7" s="26">
        <v>3</v>
      </c>
      <c r="D7" s="27">
        <v>4</v>
      </c>
      <c r="E7" s="26">
        <v>5</v>
      </c>
      <c r="F7" s="27">
        <v>6</v>
      </c>
      <c r="G7" s="26">
        <v>7</v>
      </c>
    </row>
    <row r="8" spans="1:7" ht="11.45" customHeight="1">
      <c r="A8" s="28"/>
      <c r="B8" s="29" t="s">
        <v>12</v>
      </c>
      <c r="C8" s="30" t="s">
        <v>13</v>
      </c>
      <c r="D8" s="31"/>
      <c r="E8" s="32"/>
      <c r="F8" s="33"/>
      <c r="G8" s="34"/>
    </row>
    <row r="9" spans="1:7" ht="11.45" customHeight="1">
      <c r="A9" s="35"/>
      <c r="B9" s="36" t="s">
        <v>12</v>
      </c>
      <c r="C9" s="37" t="s">
        <v>14</v>
      </c>
      <c r="D9" s="38"/>
      <c r="E9" s="39"/>
      <c r="F9" s="40"/>
      <c r="G9" s="41"/>
    </row>
    <row r="10" spans="1:7" s="49" customFormat="1" ht="11.45" customHeight="1">
      <c r="A10" s="42"/>
      <c r="B10" s="43"/>
      <c r="C10" s="44" t="s">
        <v>40</v>
      </c>
      <c r="D10" s="45" t="s">
        <v>15</v>
      </c>
      <c r="E10" s="46">
        <v>124</v>
      </c>
      <c r="F10" s="47"/>
      <c r="G10" s="48">
        <f t="shared" ref="G10:G15" si="0">E10*F10</f>
        <v>0</v>
      </c>
    </row>
    <row r="11" spans="1:7" s="49" customFormat="1" ht="11.45" customHeight="1">
      <c r="A11" s="42"/>
      <c r="B11" s="43"/>
      <c r="C11" s="44" t="s">
        <v>41</v>
      </c>
      <c r="D11" s="45" t="s">
        <v>15</v>
      </c>
      <c r="E11" s="46">
        <v>124</v>
      </c>
      <c r="F11" s="47"/>
      <c r="G11" s="48">
        <f t="shared" si="0"/>
        <v>0</v>
      </c>
    </row>
    <row r="12" spans="1:7" s="49" customFormat="1" ht="11.45" customHeight="1">
      <c r="A12" s="42"/>
      <c r="B12" s="43"/>
      <c r="C12" s="44" t="s">
        <v>42</v>
      </c>
      <c r="D12" s="45" t="s">
        <v>15</v>
      </c>
      <c r="E12" s="46">
        <v>124</v>
      </c>
      <c r="F12" s="47"/>
      <c r="G12" s="48">
        <f t="shared" si="0"/>
        <v>0</v>
      </c>
    </row>
    <row r="13" spans="1:7" s="49" customFormat="1" ht="11.45" customHeight="1">
      <c r="A13" s="42"/>
      <c r="B13" s="43"/>
      <c r="C13" s="44" t="s">
        <v>43</v>
      </c>
      <c r="D13" s="45" t="s">
        <v>15</v>
      </c>
      <c r="E13" s="46">
        <v>124</v>
      </c>
      <c r="F13" s="47"/>
      <c r="G13" s="48">
        <f t="shared" si="0"/>
        <v>0</v>
      </c>
    </row>
    <row r="14" spans="1:7" s="49" customFormat="1" ht="11.45" customHeight="1">
      <c r="A14" s="42"/>
      <c r="B14" s="43"/>
      <c r="C14" s="44" t="s">
        <v>44</v>
      </c>
      <c r="D14" s="45" t="s">
        <v>16</v>
      </c>
      <c r="E14" s="46">
        <v>500</v>
      </c>
      <c r="F14" s="47"/>
      <c r="G14" s="48">
        <f t="shared" si="0"/>
        <v>0</v>
      </c>
    </row>
    <row r="15" spans="1:7" s="49" customFormat="1" ht="11.45" customHeight="1">
      <c r="A15" s="50"/>
      <c r="B15" s="50"/>
      <c r="C15" s="51" t="s">
        <v>46</v>
      </c>
      <c r="D15" s="52" t="s">
        <v>15</v>
      </c>
      <c r="E15" s="53">
        <v>9</v>
      </c>
      <c r="F15" s="54"/>
      <c r="G15" s="49">
        <f t="shared" si="0"/>
        <v>0</v>
      </c>
    </row>
    <row r="16" spans="1:7" s="49" customFormat="1" ht="11.45" customHeight="1">
      <c r="A16" s="50"/>
      <c r="B16" s="50"/>
      <c r="C16" s="51"/>
      <c r="D16" s="52"/>
      <c r="E16" s="56"/>
      <c r="F16" s="54"/>
    </row>
    <row r="17" spans="1:7" s="49" customFormat="1" ht="11.45" customHeight="1">
      <c r="A17" s="57"/>
      <c r="B17" s="58" t="s">
        <v>12</v>
      </c>
      <c r="C17" s="59" t="s">
        <v>26</v>
      </c>
      <c r="D17" s="60"/>
      <c r="E17" s="61"/>
      <c r="F17" s="62"/>
      <c r="G17" s="63"/>
    </row>
    <row r="18" spans="1:7" s="49" customFormat="1" ht="11.45" customHeight="1">
      <c r="A18" s="57"/>
      <c r="B18" s="58"/>
      <c r="C18" s="64" t="s">
        <v>52</v>
      </c>
      <c r="D18" s="52" t="s">
        <v>18</v>
      </c>
      <c r="E18" s="53">
        <v>1</v>
      </c>
      <c r="F18" s="105"/>
      <c r="G18" s="49">
        <f t="shared" ref="G18:G49" si="1">E18*F18</f>
        <v>0</v>
      </c>
    </row>
    <row r="19" spans="1:7" s="49" customFormat="1" ht="11.45" customHeight="1">
      <c r="A19" s="57"/>
      <c r="B19" s="58"/>
      <c r="C19" s="65" t="s">
        <v>51</v>
      </c>
      <c r="D19" s="66" t="s">
        <v>18</v>
      </c>
      <c r="E19" s="93">
        <v>1</v>
      </c>
      <c r="F19" s="67"/>
      <c r="G19" s="68">
        <f t="shared" si="1"/>
        <v>0</v>
      </c>
    </row>
    <row r="20" spans="1:7" s="49" customFormat="1" ht="11.45" customHeight="1">
      <c r="A20" s="57"/>
      <c r="B20" s="58"/>
      <c r="C20" s="64" t="s">
        <v>84</v>
      </c>
      <c r="D20" s="52" t="s">
        <v>18</v>
      </c>
      <c r="E20" s="53">
        <v>1</v>
      </c>
      <c r="F20" s="54"/>
      <c r="G20" s="49">
        <f t="shared" si="1"/>
        <v>0</v>
      </c>
    </row>
    <row r="21" spans="1:7" s="49" customFormat="1" ht="11.45" customHeight="1">
      <c r="A21" s="57"/>
      <c r="B21" s="58"/>
      <c r="C21" s="65" t="s">
        <v>53</v>
      </c>
      <c r="D21" s="66" t="s">
        <v>18</v>
      </c>
      <c r="E21" s="93">
        <v>1</v>
      </c>
      <c r="F21" s="67"/>
      <c r="G21" s="68">
        <f t="shared" si="1"/>
        <v>0</v>
      </c>
    </row>
    <row r="22" spans="1:7" s="49" customFormat="1" ht="11.45" customHeight="1">
      <c r="A22" s="57"/>
      <c r="B22" s="58"/>
      <c r="C22" s="64" t="s">
        <v>54</v>
      </c>
      <c r="D22" s="52" t="s">
        <v>18</v>
      </c>
      <c r="E22" s="53">
        <v>1</v>
      </c>
      <c r="F22" s="54"/>
      <c r="G22" s="49">
        <f t="shared" si="1"/>
        <v>0</v>
      </c>
    </row>
    <row r="23" spans="1:7" s="49" customFormat="1" ht="11.45" customHeight="1">
      <c r="A23" s="57"/>
      <c r="B23" s="58"/>
      <c r="C23" s="65" t="s">
        <v>55</v>
      </c>
      <c r="D23" s="66" t="s">
        <v>18</v>
      </c>
      <c r="E23" s="93">
        <v>1</v>
      </c>
      <c r="F23" s="67"/>
      <c r="G23" s="68">
        <f t="shared" si="1"/>
        <v>0</v>
      </c>
    </row>
    <row r="24" spans="1:7" s="49" customFormat="1" ht="11.45" customHeight="1">
      <c r="A24" s="57"/>
      <c r="B24" s="58"/>
      <c r="C24" s="64" t="s">
        <v>56</v>
      </c>
      <c r="D24" s="52" t="s">
        <v>18</v>
      </c>
      <c r="E24" s="53">
        <v>1</v>
      </c>
      <c r="F24" s="54"/>
      <c r="G24" s="49">
        <f t="shared" si="1"/>
        <v>0</v>
      </c>
    </row>
    <row r="25" spans="1:7" s="49" customFormat="1" ht="11.45" customHeight="1">
      <c r="A25" s="57"/>
      <c r="B25" s="58"/>
      <c r="C25" s="65" t="s">
        <v>57</v>
      </c>
      <c r="D25" s="66" t="s">
        <v>18</v>
      </c>
      <c r="E25" s="93">
        <v>1</v>
      </c>
      <c r="F25" s="67"/>
      <c r="G25" s="68">
        <f t="shared" si="1"/>
        <v>0</v>
      </c>
    </row>
    <row r="26" spans="1:7" s="49" customFormat="1" ht="11.45" customHeight="1">
      <c r="A26" s="57"/>
      <c r="B26" s="58"/>
      <c r="C26" s="64" t="s">
        <v>58</v>
      </c>
      <c r="D26" s="52" t="s">
        <v>18</v>
      </c>
      <c r="E26" s="53">
        <v>1</v>
      </c>
      <c r="F26" s="54"/>
      <c r="G26" s="49">
        <f t="shared" si="1"/>
        <v>0</v>
      </c>
    </row>
    <row r="27" spans="1:7" s="49" customFormat="1" ht="11.45" customHeight="1">
      <c r="A27" s="57"/>
      <c r="B27" s="58"/>
      <c r="C27" s="65" t="s">
        <v>59</v>
      </c>
      <c r="D27" s="66" t="s">
        <v>18</v>
      </c>
      <c r="E27" s="93">
        <v>1</v>
      </c>
      <c r="F27" s="67"/>
      <c r="G27" s="68">
        <f t="shared" si="1"/>
        <v>0</v>
      </c>
    </row>
    <row r="28" spans="1:7" s="49" customFormat="1" ht="11.45" customHeight="1">
      <c r="A28" s="57"/>
      <c r="B28" s="58"/>
      <c r="C28" s="64" t="s">
        <v>60</v>
      </c>
      <c r="D28" s="52" t="s">
        <v>18</v>
      </c>
      <c r="E28" s="53">
        <v>1</v>
      </c>
      <c r="F28" s="54"/>
      <c r="G28" s="49">
        <f t="shared" si="1"/>
        <v>0</v>
      </c>
    </row>
    <row r="29" spans="1:7" s="49" customFormat="1" ht="11.45" customHeight="1">
      <c r="A29" s="57"/>
      <c r="B29" s="58"/>
      <c r="C29" s="65" t="s">
        <v>61</v>
      </c>
      <c r="D29" s="66" t="s">
        <v>18</v>
      </c>
      <c r="E29" s="93">
        <v>1</v>
      </c>
      <c r="F29" s="67"/>
      <c r="G29" s="68">
        <f t="shared" si="1"/>
        <v>0</v>
      </c>
    </row>
    <row r="30" spans="1:7" s="49" customFormat="1" ht="11.45" customHeight="1">
      <c r="A30" s="57"/>
      <c r="B30" s="58"/>
      <c r="C30" s="64" t="s">
        <v>62</v>
      </c>
      <c r="D30" s="52" t="s">
        <v>18</v>
      </c>
      <c r="E30" s="53">
        <v>1</v>
      </c>
      <c r="F30" s="54"/>
      <c r="G30" s="49">
        <f t="shared" si="1"/>
        <v>0</v>
      </c>
    </row>
    <row r="31" spans="1:7" s="49" customFormat="1" ht="11.45" customHeight="1">
      <c r="A31" s="57"/>
      <c r="B31" s="58"/>
      <c r="C31" s="65" t="s">
        <v>63</v>
      </c>
      <c r="D31" s="66" t="s">
        <v>18</v>
      </c>
      <c r="E31" s="93">
        <v>1</v>
      </c>
      <c r="F31" s="67"/>
      <c r="G31" s="68">
        <f t="shared" si="1"/>
        <v>0</v>
      </c>
    </row>
    <row r="32" spans="1:7" s="49" customFormat="1" ht="11.45" customHeight="1">
      <c r="A32" s="57"/>
      <c r="B32" s="58"/>
      <c r="C32" s="64" t="s">
        <v>64</v>
      </c>
      <c r="D32" s="52" t="s">
        <v>18</v>
      </c>
      <c r="E32" s="53">
        <v>1</v>
      </c>
      <c r="F32" s="54"/>
      <c r="G32" s="49">
        <f t="shared" si="1"/>
        <v>0</v>
      </c>
    </row>
    <row r="33" spans="1:7" s="49" customFormat="1" ht="11.45" customHeight="1">
      <c r="A33" s="57"/>
      <c r="B33" s="58"/>
      <c r="C33" s="65" t="s">
        <v>65</v>
      </c>
      <c r="D33" s="66" t="s">
        <v>18</v>
      </c>
      <c r="E33" s="93">
        <v>1</v>
      </c>
      <c r="F33" s="67"/>
      <c r="G33" s="68">
        <f t="shared" si="1"/>
        <v>0</v>
      </c>
    </row>
    <row r="34" spans="1:7" s="49" customFormat="1" ht="11.45" customHeight="1">
      <c r="A34" s="57"/>
      <c r="B34" s="58"/>
      <c r="C34" s="64" t="s">
        <v>66</v>
      </c>
      <c r="D34" s="52" t="s">
        <v>18</v>
      </c>
      <c r="E34" s="53">
        <v>1</v>
      </c>
      <c r="F34" s="54"/>
      <c r="G34" s="49">
        <f t="shared" si="1"/>
        <v>0</v>
      </c>
    </row>
    <row r="35" spans="1:7" s="49" customFormat="1" ht="11.45" customHeight="1">
      <c r="A35" s="57"/>
      <c r="B35" s="58"/>
      <c r="C35" s="65" t="s">
        <v>67</v>
      </c>
      <c r="D35" s="66" t="s">
        <v>18</v>
      </c>
      <c r="E35" s="93">
        <v>1</v>
      </c>
      <c r="F35" s="67"/>
      <c r="G35" s="68">
        <f t="shared" si="1"/>
        <v>0</v>
      </c>
    </row>
    <row r="36" spans="1:7" s="49" customFormat="1" ht="11.45" customHeight="1">
      <c r="A36" s="57"/>
      <c r="B36" s="58"/>
      <c r="C36" s="64" t="s">
        <v>68</v>
      </c>
      <c r="D36" s="52" t="s">
        <v>18</v>
      </c>
      <c r="E36" s="53">
        <v>1</v>
      </c>
      <c r="F36" s="54"/>
      <c r="G36" s="49">
        <f t="shared" si="1"/>
        <v>0</v>
      </c>
    </row>
    <row r="37" spans="1:7" s="49" customFormat="1" ht="11.45" customHeight="1">
      <c r="A37" s="57"/>
      <c r="B37" s="58"/>
      <c r="C37" s="65" t="s">
        <v>69</v>
      </c>
      <c r="D37" s="66" t="s">
        <v>18</v>
      </c>
      <c r="E37" s="93">
        <v>1</v>
      </c>
      <c r="F37" s="67"/>
      <c r="G37" s="68">
        <f t="shared" si="1"/>
        <v>0</v>
      </c>
    </row>
    <row r="38" spans="1:7" s="49" customFormat="1" ht="11.45" customHeight="1">
      <c r="A38" s="57"/>
      <c r="B38" s="58"/>
      <c r="C38" s="64" t="s">
        <v>70</v>
      </c>
      <c r="D38" s="52" t="s">
        <v>18</v>
      </c>
      <c r="E38" s="53">
        <v>1</v>
      </c>
      <c r="F38" s="54"/>
      <c r="G38" s="49">
        <f t="shared" si="1"/>
        <v>0</v>
      </c>
    </row>
    <row r="39" spans="1:7" s="49" customFormat="1" ht="11.45" customHeight="1">
      <c r="A39" s="57"/>
      <c r="B39" s="58"/>
      <c r="C39" s="65" t="s">
        <v>71</v>
      </c>
      <c r="D39" s="66" t="s">
        <v>18</v>
      </c>
      <c r="E39" s="93">
        <v>1</v>
      </c>
      <c r="F39" s="67"/>
      <c r="G39" s="68">
        <f t="shared" si="1"/>
        <v>0</v>
      </c>
    </row>
    <row r="40" spans="1:7" s="49" customFormat="1" ht="11.45" customHeight="1">
      <c r="A40" s="57"/>
      <c r="B40" s="58"/>
      <c r="C40" s="64" t="s">
        <v>72</v>
      </c>
      <c r="D40" s="52" t="s">
        <v>18</v>
      </c>
      <c r="E40" s="53">
        <v>1</v>
      </c>
      <c r="F40" s="54"/>
      <c r="G40" s="49">
        <f t="shared" si="1"/>
        <v>0</v>
      </c>
    </row>
    <row r="41" spans="1:7" s="49" customFormat="1" ht="11.45" customHeight="1">
      <c r="A41" s="57"/>
      <c r="B41" s="58"/>
      <c r="C41" s="65" t="s">
        <v>73</v>
      </c>
      <c r="D41" s="66" t="s">
        <v>18</v>
      </c>
      <c r="E41" s="93">
        <v>1</v>
      </c>
      <c r="F41" s="67"/>
      <c r="G41" s="68">
        <f t="shared" si="1"/>
        <v>0</v>
      </c>
    </row>
    <row r="42" spans="1:7" s="49" customFormat="1" ht="11.45" customHeight="1">
      <c r="A42" s="57"/>
      <c r="B42" s="58"/>
      <c r="C42" s="64" t="s">
        <v>74</v>
      </c>
      <c r="D42" s="52" t="s">
        <v>18</v>
      </c>
      <c r="E42" s="53">
        <v>1</v>
      </c>
      <c r="F42" s="54"/>
      <c r="G42" s="49">
        <f t="shared" si="1"/>
        <v>0</v>
      </c>
    </row>
    <row r="43" spans="1:7" s="49" customFormat="1" ht="11.45" customHeight="1">
      <c r="A43" s="57"/>
      <c r="B43" s="58"/>
      <c r="C43" s="65" t="s">
        <v>75</v>
      </c>
      <c r="D43" s="66" t="s">
        <v>18</v>
      </c>
      <c r="E43" s="93">
        <v>1</v>
      </c>
      <c r="F43" s="67"/>
      <c r="G43" s="68">
        <f t="shared" si="1"/>
        <v>0</v>
      </c>
    </row>
    <row r="44" spans="1:7" s="49" customFormat="1" ht="11.45" customHeight="1">
      <c r="A44" s="57"/>
      <c r="B44" s="58"/>
      <c r="C44" s="64" t="s">
        <v>38</v>
      </c>
      <c r="D44" s="52" t="s">
        <v>18</v>
      </c>
      <c r="E44" s="53">
        <v>2</v>
      </c>
      <c r="F44" s="54"/>
      <c r="G44" s="49">
        <f t="shared" si="1"/>
        <v>0</v>
      </c>
    </row>
    <row r="45" spans="1:7" s="49" customFormat="1" ht="11.45" customHeight="1">
      <c r="A45" s="57"/>
      <c r="B45" s="58"/>
      <c r="C45" s="65" t="s">
        <v>39</v>
      </c>
      <c r="D45" s="66" t="s">
        <v>18</v>
      </c>
      <c r="E45" s="93">
        <v>2</v>
      </c>
      <c r="F45" s="67"/>
      <c r="G45" s="68">
        <f t="shared" si="1"/>
        <v>0</v>
      </c>
    </row>
    <row r="46" spans="1:7" s="49" customFormat="1" ht="11.45" customHeight="1">
      <c r="A46" s="57"/>
      <c r="B46" s="58"/>
      <c r="C46" s="64" t="s">
        <v>76</v>
      </c>
      <c r="D46" s="52" t="s">
        <v>18</v>
      </c>
      <c r="E46" s="53">
        <v>2</v>
      </c>
      <c r="F46" s="54"/>
      <c r="G46" s="49">
        <f t="shared" si="1"/>
        <v>0</v>
      </c>
    </row>
    <row r="47" spans="1:7" s="49" customFormat="1" ht="11.45" customHeight="1">
      <c r="A47" s="57"/>
      <c r="B47" s="58"/>
      <c r="C47" s="65" t="s">
        <v>77</v>
      </c>
      <c r="D47" s="66" t="s">
        <v>18</v>
      </c>
      <c r="E47" s="93">
        <v>2</v>
      </c>
      <c r="F47" s="67"/>
      <c r="G47" s="68">
        <f t="shared" si="1"/>
        <v>0</v>
      </c>
    </row>
    <row r="48" spans="1:7" s="49" customFormat="1" ht="11.45" customHeight="1">
      <c r="A48" s="57"/>
      <c r="B48" s="58"/>
      <c r="C48" s="64" t="s">
        <v>78</v>
      </c>
      <c r="D48" s="52" t="s">
        <v>18</v>
      </c>
      <c r="E48" s="53">
        <v>1</v>
      </c>
      <c r="F48" s="54"/>
      <c r="G48" s="49">
        <f t="shared" si="1"/>
        <v>0</v>
      </c>
    </row>
    <row r="49" spans="1:7" s="49" customFormat="1" ht="11.45" customHeight="1">
      <c r="A49" s="57"/>
      <c r="B49" s="58"/>
      <c r="C49" s="65" t="s">
        <v>79</v>
      </c>
      <c r="D49" s="66" t="s">
        <v>18</v>
      </c>
      <c r="E49" s="93">
        <v>1</v>
      </c>
      <c r="F49" s="67"/>
      <c r="G49" s="68">
        <f t="shared" si="1"/>
        <v>0</v>
      </c>
    </row>
    <row r="50" spans="1:7" s="49" customFormat="1" ht="11.45" customHeight="1">
      <c r="A50" s="50"/>
      <c r="B50" s="50"/>
      <c r="C50" s="51"/>
      <c r="D50" s="52"/>
      <c r="E50" s="56"/>
      <c r="F50" s="54"/>
    </row>
    <row r="51" spans="1:7" s="49" customFormat="1" ht="11.45" customHeight="1">
      <c r="A51" s="57"/>
      <c r="B51" s="58" t="s">
        <v>12</v>
      </c>
      <c r="C51" s="59" t="s">
        <v>47</v>
      </c>
      <c r="D51" s="52"/>
      <c r="E51" s="56"/>
      <c r="F51" s="54"/>
    </row>
    <row r="52" spans="1:7" s="49" customFormat="1" ht="11.45" customHeight="1">
      <c r="A52" s="50"/>
      <c r="B52" s="50"/>
      <c r="C52" s="69" t="s">
        <v>37</v>
      </c>
      <c r="D52" s="70" t="s">
        <v>16</v>
      </c>
      <c r="E52" s="94">
        <v>57</v>
      </c>
      <c r="F52" s="71"/>
      <c r="G52" s="72">
        <f>E52*F52</f>
        <v>0</v>
      </c>
    </row>
    <row r="53" spans="1:7" s="49" customFormat="1" ht="11.45" customHeight="1">
      <c r="A53" s="50"/>
      <c r="B53" s="50"/>
      <c r="C53" s="69" t="s">
        <v>49</v>
      </c>
      <c r="D53" s="70" t="s">
        <v>16</v>
      </c>
      <c r="E53" s="94">
        <v>57</v>
      </c>
      <c r="F53" s="71"/>
      <c r="G53" s="72">
        <f>E53*F53</f>
        <v>0</v>
      </c>
    </row>
    <row r="54" spans="1:7" s="49" customFormat="1" ht="11.45" customHeight="1">
      <c r="A54" s="50"/>
      <c r="B54" s="50"/>
      <c r="C54" s="44" t="s">
        <v>48</v>
      </c>
      <c r="D54" s="45" t="s">
        <v>17</v>
      </c>
      <c r="E54" s="46">
        <v>50</v>
      </c>
      <c r="F54" s="47"/>
      <c r="G54" s="72">
        <f>E54*F54</f>
        <v>0</v>
      </c>
    </row>
    <row r="55" spans="1:7" s="49" customFormat="1" ht="15" customHeight="1">
      <c r="A55" s="50"/>
      <c r="B55" s="50"/>
      <c r="C55" s="73" t="s">
        <v>50</v>
      </c>
      <c r="D55" s="66" t="s">
        <v>16</v>
      </c>
      <c r="E55" s="93">
        <v>57</v>
      </c>
      <c r="F55" s="67"/>
      <c r="G55" s="68">
        <f>E55*F55</f>
        <v>0</v>
      </c>
    </row>
    <row r="56" spans="1:7" s="49" customFormat="1" ht="11.45" customHeight="1">
      <c r="A56" s="50"/>
      <c r="B56" s="50"/>
      <c r="C56" s="73"/>
      <c r="D56" s="66"/>
      <c r="E56" s="99"/>
      <c r="F56" s="67"/>
      <c r="G56" s="68"/>
    </row>
    <row r="57" spans="1:7" s="49" customFormat="1" ht="11.45" customHeight="1">
      <c r="A57" s="50"/>
      <c r="B57" s="58" t="s">
        <v>12</v>
      </c>
      <c r="C57" s="59" t="s">
        <v>27</v>
      </c>
    </row>
    <row r="58" spans="1:7" s="49" customFormat="1" ht="11.45" customHeight="1">
      <c r="A58" s="50"/>
      <c r="B58" s="58"/>
      <c r="C58" s="12" t="s">
        <v>30</v>
      </c>
      <c r="D58" s="10" t="s">
        <v>18</v>
      </c>
      <c r="E58" s="100">
        <v>34</v>
      </c>
      <c r="F58" s="95"/>
      <c r="G58" s="96">
        <f t="shared" ref="G58:G65" si="2">E58*F58</f>
        <v>0</v>
      </c>
    </row>
    <row r="59" spans="1:7" s="49" customFormat="1" ht="11.45" customHeight="1">
      <c r="A59" s="50"/>
      <c r="B59" s="58"/>
      <c r="C59" s="12" t="s">
        <v>31</v>
      </c>
      <c r="D59" s="10" t="s">
        <v>17</v>
      </c>
      <c r="E59" s="100">
        <v>90</v>
      </c>
      <c r="F59" s="95"/>
      <c r="G59" s="96">
        <f t="shared" si="2"/>
        <v>0</v>
      </c>
    </row>
    <row r="60" spans="1:7" s="49" customFormat="1" ht="11.45" customHeight="1">
      <c r="A60" s="50"/>
      <c r="B60" s="58"/>
      <c r="C60" s="13" t="s">
        <v>32</v>
      </c>
      <c r="D60" s="11" t="s">
        <v>17</v>
      </c>
      <c r="E60" s="100">
        <v>90</v>
      </c>
      <c r="F60" s="97"/>
      <c r="G60" s="98">
        <f t="shared" si="2"/>
        <v>0</v>
      </c>
    </row>
    <row r="61" spans="1:7" s="49" customFormat="1" ht="11.45" customHeight="1">
      <c r="A61" s="50"/>
      <c r="B61" s="58"/>
      <c r="C61" s="13" t="s">
        <v>33</v>
      </c>
      <c r="D61" s="11" t="s">
        <v>18</v>
      </c>
      <c r="E61" s="100">
        <v>34</v>
      </c>
      <c r="F61" s="97"/>
      <c r="G61" s="98">
        <f t="shared" si="2"/>
        <v>0</v>
      </c>
    </row>
    <row r="62" spans="1:7" s="49" customFormat="1" ht="11.45" customHeight="1">
      <c r="A62" s="50"/>
      <c r="B62" s="58"/>
      <c r="C62" s="12" t="s">
        <v>45</v>
      </c>
      <c r="D62" s="10" t="s">
        <v>18</v>
      </c>
      <c r="E62" s="100">
        <v>1</v>
      </c>
      <c r="F62" s="95"/>
      <c r="G62" s="96">
        <f>E62*F62</f>
        <v>0</v>
      </c>
    </row>
    <row r="63" spans="1:7" s="49" customFormat="1" ht="11.45" customHeight="1">
      <c r="A63" s="50"/>
      <c r="B63" s="58"/>
      <c r="C63" s="13" t="s">
        <v>34</v>
      </c>
      <c r="D63" s="11" t="s">
        <v>18</v>
      </c>
      <c r="E63" s="100">
        <v>1</v>
      </c>
      <c r="F63" s="97"/>
      <c r="G63" s="98">
        <f t="shared" si="2"/>
        <v>0</v>
      </c>
    </row>
    <row r="64" spans="1:7" s="49" customFormat="1" ht="11.45" customHeight="1">
      <c r="A64" s="50"/>
      <c r="B64" s="58"/>
      <c r="C64" s="13" t="s">
        <v>35</v>
      </c>
      <c r="D64" s="11" t="s">
        <v>18</v>
      </c>
      <c r="E64" s="100">
        <v>114</v>
      </c>
      <c r="F64" s="97"/>
      <c r="G64" s="98">
        <f t="shared" si="2"/>
        <v>0</v>
      </c>
    </row>
    <row r="65" spans="1:7" s="49" customFormat="1" ht="11.45" customHeight="1">
      <c r="A65" s="50"/>
      <c r="B65" s="58"/>
      <c r="C65" s="13" t="s">
        <v>36</v>
      </c>
      <c r="D65" s="11" t="s">
        <v>18</v>
      </c>
      <c r="E65" s="100">
        <v>8</v>
      </c>
      <c r="F65" s="97"/>
      <c r="G65" s="98">
        <f t="shared" si="2"/>
        <v>0</v>
      </c>
    </row>
    <row r="66" spans="1:7" s="49" customFormat="1" ht="11.45" customHeight="1">
      <c r="A66" s="55"/>
      <c r="B66" s="55"/>
    </row>
    <row r="67" spans="1:7">
      <c r="A67" s="74"/>
      <c r="B67" s="74"/>
      <c r="C67" s="75" t="s">
        <v>19</v>
      </c>
      <c r="D67" s="76"/>
      <c r="E67" s="77"/>
      <c r="F67" s="78"/>
      <c r="G67" s="79">
        <f>G10+G11+G12+G13+G14+G15+G18+G19+G20+G21+G22+G23+G24+G25+G26+G27+G28+G29+G30+G31+G32+G33+G34+G35+G36+G37+G38+G39+G40+G41+G42+G43+G44+G45+G46+G47+G48+G49+G52+G53+G54+G55+G58+G59+G60+G61+G62+G63+G64+G65</f>
        <v>0</v>
      </c>
    </row>
    <row r="68" spans="1:7" s="49" customFormat="1">
      <c r="A68" s="80"/>
      <c r="B68" s="80"/>
      <c r="C68" s="81"/>
      <c r="D68" s="82"/>
      <c r="E68" s="83"/>
      <c r="F68" s="67"/>
      <c r="G68" s="84"/>
    </row>
    <row r="69" spans="1:7" s="49" customFormat="1">
      <c r="A69" s="50"/>
      <c r="B69" s="50"/>
    </row>
    <row r="70" spans="1:7" s="49" customFormat="1">
      <c r="A70" s="80"/>
      <c r="B70" s="80"/>
    </row>
    <row r="71" spans="1:7" s="49" customFormat="1">
      <c r="A71" s="80"/>
      <c r="B71" s="80"/>
    </row>
    <row r="72" spans="1:7" s="49" customFormat="1">
      <c r="A72" s="50"/>
      <c r="B72" s="50"/>
    </row>
    <row r="73" spans="1:7" s="49" customFormat="1">
      <c r="A73" s="50"/>
      <c r="B73" s="50"/>
    </row>
    <row r="74" spans="1:7" s="49" customFormat="1">
      <c r="A74" s="80"/>
      <c r="B74" s="80"/>
      <c r="C74" s="81"/>
      <c r="D74" s="82"/>
      <c r="E74" s="83"/>
      <c r="F74" s="67"/>
      <c r="G74" s="84"/>
    </row>
    <row r="75" spans="1:7" s="49" customFormat="1">
      <c r="A75" s="50"/>
      <c r="B75" s="50"/>
      <c r="C75" s="51"/>
      <c r="D75" s="52"/>
      <c r="E75" s="56"/>
      <c r="F75" s="54"/>
      <c r="G75" s="20"/>
    </row>
    <row r="76" spans="1:7" s="49" customFormat="1">
      <c r="A76" s="80"/>
      <c r="B76" s="80"/>
      <c r="C76" s="85"/>
      <c r="D76" s="86"/>
      <c r="E76" s="81"/>
      <c r="F76" s="82"/>
      <c r="G76" s="83"/>
    </row>
    <row r="77" spans="1:7" s="49" customFormat="1">
      <c r="A77" s="80"/>
      <c r="B77" s="80"/>
      <c r="C77" s="85"/>
      <c r="D77" s="86"/>
      <c r="E77" s="81"/>
      <c r="F77" s="82"/>
      <c r="G77" s="83"/>
    </row>
    <row r="78" spans="1:7" s="49" customFormat="1">
      <c r="A78" s="50"/>
      <c r="B78" s="50"/>
      <c r="C78" s="87"/>
      <c r="D78" s="87"/>
      <c r="E78" s="51"/>
      <c r="F78" s="52"/>
      <c r="G78" s="56"/>
    </row>
    <row r="79" spans="1:7" s="49" customFormat="1">
      <c r="A79" s="50"/>
      <c r="B79" s="50"/>
      <c r="C79" s="87"/>
      <c r="D79" s="87"/>
      <c r="E79" s="51"/>
      <c r="F79" s="52"/>
      <c r="G79" s="56"/>
    </row>
    <row r="80" spans="1:7" s="49" customFormat="1">
      <c r="A80" s="80"/>
      <c r="B80" s="80"/>
      <c r="C80" s="85"/>
      <c r="D80" s="86"/>
      <c r="E80" s="81"/>
      <c r="F80" s="82"/>
      <c r="G80" s="83"/>
    </row>
    <row r="81" spans="1:7" s="49" customFormat="1">
      <c r="A81" s="50"/>
      <c r="B81" s="50"/>
      <c r="C81" s="87"/>
      <c r="D81" s="87"/>
      <c r="E81" s="51"/>
      <c r="F81" s="52"/>
      <c r="G81" s="56"/>
    </row>
    <row r="82" spans="1:7" s="49" customFormat="1">
      <c r="A82" s="80"/>
      <c r="B82" s="80"/>
      <c r="C82" s="85"/>
      <c r="D82" s="86"/>
      <c r="E82" s="81"/>
      <c r="F82" s="82"/>
      <c r="G82" s="83"/>
    </row>
    <row r="83" spans="1:7" s="49" customFormat="1">
      <c r="A83" s="80"/>
      <c r="B83" s="80"/>
      <c r="C83" s="85"/>
      <c r="D83" s="86"/>
      <c r="E83" s="81"/>
      <c r="F83" s="82"/>
      <c r="G83" s="83"/>
    </row>
    <row r="84" spans="1:7" s="49" customFormat="1">
      <c r="A84" s="50"/>
      <c r="B84" s="50"/>
      <c r="C84" s="87"/>
      <c r="D84" s="87"/>
      <c r="E84" s="51"/>
      <c r="F84" s="52"/>
      <c r="G84" s="56"/>
    </row>
    <row r="85" spans="1:7" s="49" customFormat="1">
      <c r="A85" s="80"/>
      <c r="B85" s="80"/>
      <c r="C85" s="85"/>
      <c r="D85" s="86"/>
      <c r="E85" s="81"/>
      <c r="F85" s="82"/>
      <c r="G85" s="83"/>
    </row>
    <row r="86" spans="1:7" s="49" customFormat="1">
      <c r="A86" s="80"/>
      <c r="B86" s="80"/>
      <c r="C86" s="85"/>
      <c r="D86" s="86"/>
      <c r="E86" s="81"/>
      <c r="F86" s="82"/>
      <c r="G86" s="83"/>
    </row>
    <row r="87" spans="1:7" s="49" customFormat="1">
      <c r="A87" s="50"/>
      <c r="B87" s="50"/>
      <c r="C87" s="87"/>
      <c r="D87" s="87"/>
      <c r="E87" s="51"/>
      <c r="F87" s="52"/>
      <c r="G87" s="56"/>
    </row>
    <row r="88" spans="1:7" s="49" customFormat="1">
      <c r="A88" s="80"/>
      <c r="B88" s="80"/>
      <c r="C88" s="85"/>
      <c r="D88" s="86"/>
      <c r="E88" s="81"/>
      <c r="F88" s="82"/>
      <c r="G88" s="83"/>
    </row>
    <row r="89" spans="1:7" s="49" customFormat="1">
      <c r="A89" s="80"/>
      <c r="B89" s="80"/>
      <c r="C89" s="85"/>
      <c r="D89" s="86"/>
      <c r="E89" s="81"/>
      <c r="F89" s="82"/>
      <c r="G89" s="83"/>
    </row>
    <row r="90" spans="1:7">
      <c r="A90" s="74"/>
      <c r="B90" s="74"/>
      <c r="C90" s="88"/>
      <c r="D90" s="88"/>
      <c r="E90" s="75"/>
      <c r="F90" s="76"/>
      <c r="G90" s="77"/>
    </row>
  </sheetData>
  <phoneticPr fontId="16" type="noConversion"/>
  <pageMargins left="0.70866141732283472" right="0.70866141732283472" top="0.74803149606299213" bottom="0.74803149606299213" header="0.31496062992125984" footer="0.31496062992125984"/>
  <pageSetup paperSize="9" scale="63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spolu</vt:lpstr>
      <vt:lpstr>SO 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Weber Peter</dc:creator>
  <cp:lastModifiedBy>Intersystem i3</cp:lastModifiedBy>
  <cp:lastPrinted>2017-10-11T11:56:20Z</cp:lastPrinted>
  <dcterms:created xsi:type="dcterms:W3CDTF">2015-12-14T14:33:00Z</dcterms:created>
  <dcterms:modified xsi:type="dcterms:W3CDTF">2017-11-08T11:48:41Z</dcterms:modified>
</cp:coreProperties>
</file>